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filippo_soccorsi_consip_it/Documents/Revisori/Documentazione/"/>
    </mc:Choice>
  </mc:AlternateContent>
  <xr:revisionPtr revIDLastSave="70" documentId="8_{10D7B4B9-5D8F-4578-902D-4CE1ED587406}" xr6:coauthVersionLast="47" xr6:coauthVersionMax="47" xr10:uidLastSave="{7CC2739B-A4F0-4657-905E-417C31451F70}"/>
  <bookViews>
    <workbookView xWindow="-110" yWindow="-110" windowWidth="19420" windowHeight="10420" tabRatio="635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6" l="1"/>
  <c r="E7" i="16"/>
  <c r="D23" i="16"/>
  <c r="E23" i="16" s="1"/>
  <c r="D22" i="16"/>
  <c r="E22" i="16" s="1"/>
  <c r="E21" i="16"/>
  <c r="E9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<sst xmlns="http://schemas.openxmlformats.org/spreadsheetml/2006/main" count="39" uniqueCount="36">
  <si>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</si>
  <si>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</si>
  <si>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</si>
  <si>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</si>
  <si>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</si>
  <si>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</si>
  <si>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</si>
  <si>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</si>
  <si>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</si>
  <si>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</si>
  <si>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</si>
  <si>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</si>
  <si>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</si>
  <si>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</si>
  <si>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</si>
  <si>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</si>
  <si>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</si>
  <si>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</si>
  <si>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</si>
  <si>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</si>
  <si>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</si>
  <si>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</si>
  <si>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</si>
  <si>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</si>
  <si>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</si>
  <si>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</si>
  <si>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</si>
  <si>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 xml:space="preserve">B.  Fideiussione, emessa e firmata digitalmente, gestita mediante verifica telematica sul sito internet dell'emittente 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</si>
  <si>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</si>
  <si>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disciplinare di gara (NB: il valore è indicato preventivamente a solo titolo di esempio)</t>
    </r>
  </si>
  <si>
    <t>Importo finale garanzia definitiva</t>
  </si>
  <si>
    <t>Possesso di certificazione ISO/IEC 27001 per Sistemi di gestione per la sicurezza delle informazioni</t>
  </si>
  <si>
    <r>
      <t xml:space="preserve">Ribasso percentuale offerto </t>
    </r>
    <r>
      <rPr>
        <i/>
        <sz val="10"/>
        <color theme="1"/>
        <rFont val="Calibri"/>
        <family val="2"/>
      </rPr>
      <t xml:space="preserve">
</t>
    </r>
    <r>
      <rPr>
        <i/>
        <sz val="10"/>
        <color rgb="FFFF0000"/>
        <rFont val="Calibri"/>
        <family val="2"/>
      </rPr>
      <t>Inserire R offerto, determinato come da par. 17 del disciplinare di gara (NB: il valore è indicato preventivamente a solo titolo di esempio)</t>
    </r>
  </si>
  <si>
    <t>CLASSIFICAZIONE DEL DOCUMENTO: CONSIP PUBLIC</t>
  </si>
  <si>
    <t>Sono indicazioni fornite agli operatori economici per il corretto utilizzo del foglio di calcolo</t>
  </si>
  <si>
    <t>ALLEGATO 3
CALCOLO RIDUZIONE GARANZIA PROVVISORIA E DEFINITIVA 
GARA A PROCEDURA APERTA AI SENSI DEL D.LGS. 36/2023 PER L’ACQUISIZIONE DI UNA PIATTAFORMA DI FORMAZIONE A DISTANZA DEI REVISORI LEGALI
ID 2886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</si>
</sst>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20" fillId="0" borderId="1" xfId="0" applyFont="1" applyBorder="1" applyAlignment="1">
      <alignment vertical="center" wrapText="1"/>
    </xf>
    <xf numFmtId="0" fontId="0" fillId="6" borderId="0" xfId="0" applyFill="1"/>
    <xf numFmtId="0" fontId="17" fillId="6" borderId="0" xfId="0" applyFont="1" applyFill="1"/>
    <xf numFmtId="0" fontId="15" fillId="6" borderId="0" xfId="0" applyFont="1" applyFill="1" applyAlignment="1">
      <alignment horizontal="center" vertical="center" wrapText="1"/>
    </xf>
    <xf numFmtId="0" fontId="0" fillId="6" borderId="0" xfId="0" applyFill="1" applyAlignment="1">
      <alignment vertical="center" wrapText="1"/>
    </xf>
    <xf numFmtId="0" fontId="0" fillId="6" borderId="0" xfId="0" applyFill="1" applyAlignment="1">
      <alignment wrapText="1"/>
    </xf>
    <xf numFmtId="0" fontId="0" fillId="6" borderId="0" xfId="0" applyFill="1" applyAlignment="1">
      <alignment horizontal="left" vertical="center" wrapText="1"/>
    </xf>
    <xf numFmtId="0" fontId="17" fillId="6" borderId="0" xfId="0" applyFont="1" applyFill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Z238"/>
  <sheetViews>
    <sheetView tabSelected="1" zoomScale="75" zoomScaleNormal="75" workbookViewId="0">
      <selection sqref="A1:B1"/>
    </sheetView>
  </sheetViews>
  <sheetFormatPr defaultRowHeight="14.5" x14ac:dyDescent="0.35"/>
  <cols>
    <col min="1" max="1" width="25.54296875" customWidth="1"/>
    <col min="2" max="2" width="86" customWidth="1"/>
  </cols>
  <sheetData>
    <row r="1" spans="1:156" s="25" customFormat="1" x14ac:dyDescent="0.35">
      <c r="A1" s="32" t="s">
        <v>33</v>
      </c>
      <c r="B1" s="32"/>
    </row>
    <row r="2" spans="1:156" s="25" customFormat="1" ht="124.5" customHeight="1" x14ac:dyDescent="0.35">
      <c r="A2" s="33" t="s">
        <v>35</v>
      </c>
      <c r="B2" s="32"/>
    </row>
    <row r="3" spans="1:156" s="25" customFormat="1" ht="7.5" customHeight="1" x14ac:dyDescent="0.35"/>
    <row r="4" spans="1:156" s="26" customFormat="1" ht="31.5" customHeight="1" x14ac:dyDescent="0.35">
      <c r="A4" s="31" t="s">
        <v>15</v>
      </c>
      <c r="B4" s="31"/>
    </row>
    <row r="5" spans="1:156" s="26" customFormat="1" ht="31.5" customHeight="1" x14ac:dyDescent="0.35">
      <c r="A5" s="31" t="s">
        <v>16</v>
      </c>
      <c r="B5" s="31"/>
    </row>
    <row r="6" spans="1:156" s="26" customFormat="1" ht="31.5" customHeight="1" x14ac:dyDescent="0.35">
      <c r="A6" s="31" t="s">
        <v>17</v>
      </c>
      <c r="B6" s="31"/>
    </row>
    <row r="7" spans="1:156" s="25" customFormat="1" x14ac:dyDescent="0.35">
      <c r="A7" s="30"/>
      <c r="B7" s="30"/>
    </row>
    <row r="8" spans="1:156" s="25" customFormat="1" x14ac:dyDescent="0.35">
      <c r="A8" s="31" t="s">
        <v>18</v>
      </c>
      <c r="B8" s="31"/>
    </row>
    <row r="9" spans="1:156" ht="34.5" customHeight="1" x14ac:dyDescent="0.35">
      <c r="A9" s="18" t="s">
        <v>19</v>
      </c>
      <c r="B9" s="28" t="s">
        <v>24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</row>
    <row r="10" spans="1:156" ht="34.5" customHeight="1" x14ac:dyDescent="0.35">
      <c r="A10" s="19" t="s">
        <v>20</v>
      </c>
      <c r="B10" s="28" t="s">
        <v>21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</row>
    <row r="11" spans="1:156" s="25" customFormat="1" ht="34.5" customHeight="1" x14ac:dyDescent="0.35">
      <c r="A11" s="27" t="s">
        <v>22</v>
      </c>
      <c r="B11" s="28" t="s">
        <v>34</v>
      </c>
    </row>
    <row r="12" spans="1:156" s="25" customFormat="1" x14ac:dyDescent="0.35">
      <c r="A12" s="28"/>
      <c r="B12" s="28"/>
    </row>
    <row r="13" spans="1:156" s="25" customFormat="1" x14ac:dyDescent="0.35">
      <c r="A13" s="29"/>
    </row>
    <row r="14" spans="1:156" s="25" customFormat="1" x14ac:dyDescent="0.35">
      <c r="A14" s="29"/>
    </row>
    <row r="15" spans="1:156" s="25" customFormat="1" x14ac:dyDescent="0.35">
      <c r="A15" s="29"/>
    </row>
    <row r="16" spans="1:156" s="25" customFormat="1" x14ac:dyDescent="0.35">
      <c r="A16" s="29"/>
    </row>
    <row r="17" spans="1:1" s="25" customFormat="1" x14ac:dyDescent="0.35">
      <c r="A17" s="29"/>
    </row>
    <row r="18" spans="1:1" s="25" customFormat="1" x14ac:dyDescent="0.35">
      <c r="A18" s="29"/>
    </row>
    <row r="19" spans="1:1" s="25" customFormat="1" x14ac:dyDescent="0.35">
      <c r="A19" s="29"/>
    </row>
    <row r="20" spans="1:1" s="25" customFormat="1" x14ac:dyDescent="0.35">
      <c r="A20" s="29"/>
    </row>
    <row r="21" spans="1:1" s="25" customFormat="1" x14ac:dyDescent="0.35">
      <c r="A21" s="29"/>
    </row>
    <row r="22" spans="1:1" s="25" customFormat="1" x14ac:dyDescent="0.35"/>
    <row r="23" spans="1:1" s="25" customFormat="1" x14ac:dyDescent="0.35"/>
    <row r="24" spans="1:1" s="25" customFormat="1" x14ac:dyDescent="0.35"/>
    <row r="25" spans="1:1" s="25" customFormat="1" x14ac:dyDescent="0.35"/>
    <row r="26" spans="1:1" s="25" customFormat="1" x14ac:dyDescent="0.35"/>
    <row r="27" spans="1:1" s="25" customFormat="1" x14ac:dyDescent="0.35"/>
    <row r="28" spans="1:1" s="25" customFormat="1" x14ac:dyDescent="0.35"/>
    <row r="29" spans="1:1" s="25" customFormat="1" x14ac:dyDescent="0.35"/>
    <row r="30" spans="1:1" s="25" customFormat="1" x14ac:dyDescent="0.35"/>
    <row r="31" spans="1:1" s="25" customFormat="1" x14ac:dyDescent="0.35"/>
    <row r="32" spans="1:1" s="25" customFormat="1" x14ac:dyDescent="0.35"/>
    <row r="33" s="25" customFormat="1" x14ac:dyDescent="0.35"/>
    <row r="34" s="25" customFormat="1" x14ac:dyDescent="0.35"/>
    <row r="35" s="25" customFormat="1" x14ac:dyDescent="0.35"/>
    <row r="36" s="25" customFormat="1" x14ac:dyDescent="0.35"/>
    <row r="37" s="25" customFormat="1" x14ac:dyDescent="0.35"/>
    <row r="38" s="25" customFormat="1" x14ac:dyDescent="0.35"/>
    <row r="39" s="25" customFormat="1" x14ac:dyDescent="0.35"/>
    <row r="40" s="25" customFormat="1" x14ac:dyDescent="0.35"/>
    <row r="41" s="25" customFormat="1" x14ac:dyDescent="0.35"/>
    <row r="42" s="25" customFormat="1" x14ac:dyDescent="0.35"/>
    <row r="43" s="25" customFormat="1" x14ac:dyDescent="0.35"/>
    <row r="44" s="25" customFormat="1" x14ac:dyDescent="0.35"/>
    <row r="45" s="25" customFormat="1" x14ac:dyDescent="0.35"/>
    <row r="46" s="25" customFormat="1" x14ac:dyDescent="0.35"/>
    <row r="47" s="25" customFormat="1" x14ac:dyDescent="0.35"/>
    <row r="48" s="25" customFormat="1" x14ac:dyDescent="0.35"/>
    <row r="49" s="25" customFormat="1" x14ac:dyDescent="0.35"/>
    <row r="50" s="25" customFormat="1" x14ac:dyDescent="0.35"/>
    <row r="51" s="25" customFormat="1" x14ac:dyDescent="0.35"/>
    <row r="52" s="25" customFormat="1" x14ac:dyDescent="0.35"/>
    <row r="53" s="25" customFormat="1" x14ac:dyDescent="0.35"/>
    <row r="54" s="25" customFormat="1" x14ac:dyDescent="0.35"/>
    <row r="55" s="25" customFormat="1" x14ac:dyDescent="0.35"/>
    <row r="56" s="25" customFormat="1" x14ac:dyDescent="0.35"/>
    <row r="57" s="25" customFormat="1" x14ac:dyDescent="0.35"/>
    <row r="58" s="25" customFormat="1" x14ac:dyDescent="0.35"/>
    <row r="59" s="25" customFormat="1" x14ac:dyDescent="0.35"/>
    <row r="60" s="25" customFormat="1" x14ac:dyDescent="0.35"/>
    <row r="61" s="25" customFormat="1" x14ac:dyDescent="0.35"/>
    <row r="62" s="25" customFormat="1" x14ac:dyDescent="0.35"/>
    <row r="63" s="25" customFormat="1" x14ac:dyDescent="0.35"/>
    <row r="64" s="25" customFormat="1" x14ac:dyDescent="0.35"/>
    <row r="65" s="25" customFormat="1" x14ac:dyDescent="0.35"/>
    <row r="66" s="25" customFormat="1" x14ac:dyDescent="0.35"/>
    <row r="67" s="25" customFormat="1" x14ac:dyDescent="0.35"/>
    <row r="68" s="25" customFormat="1" x14ac:dyDescent="0.35"/>
    <row r="69" s="25" customFormat="1" x14ac:dyDescent="0.35"/>
    <row r="70" s="25" customFormat="1" x14ac:dyDescent="0.35"/>
    <row r="71" s="25" customFormat="1" x14ac:dyDescent="0.35"/>
    <row r="72" s="25" customFormat="1" x14ac:dyDescent="0.35"/>
    <row r="73" s="25" customFormat="1" x14ac:dyDescent="0.35"/>
    <row r="74" s="25" customFormat="1" x14ac:dyDescent="0.35"/>
    <row r="75" s="25" customFormat="1" x14ac:dyDescent="0.35"/>
    <row r="76" s="25" customFormat="1" x14ac:dyDescent="0.35"/>
    <row r="77" s="25" customFormat="1" x14ac:dyDescent="0.35"/>
    <row r="78" s="25" customFormat="1" x14ac:dyDescent="0.35"/>
    <row r="79" s="25" customFormat="1" x14ac:dyDescent="0.35"/>
    <row r="80" s="25" customFormat="1" x14ac:dyDescent="0.35"/>
    <row r="81" s="25" customFormat="1" x14ac:dyDescent="0.35"/>
    <row r="82" s="25" customFormat="1" x14ac:dyDescent="0.35"/>
    <row r="83" s="25" customFormat="1" x14ac:dyDescent="0.35"/>
    <row r="84" s="25" customFormat="1" x14ac:dyDescent="0.35"/>
    <row r="85" s="25" customFormat="1" x14ac:dyDescent="0.35"/>
    <row r="86" s="25" customFormat="1" x14ac:dyDescent="0.35"/>
    <row r="87" s="25" customFormat="1" x14ac:dyDescent="0.35"/>
    <row r="88" s="25" customFormat="1" x14ac:dyDescent="0.35"/>
    <row r="89" s="25" customFormat="1" x14ac:dyDescent="0.35"/>
    <row r="90" s="25" customFormat="1" x14ac:dyDescent="0.35"/>
    <row r="91" s="25" customFormat="1" x14ac:dyDescent="0.35"/>
    <row r="92" s="25" customFormat="1" x14ac:dyDescent="0.35"/>
    <row r="93" s="25" customFormat="1" x14ac:dyDescent="0.35"/>
    <row r="94" s="25" customFormat="1" x14ac:dyDescent="0.35"/>
    <row r="95" s="25" customFormat="1" x14ac:dyDescent="0.35"/>
    <row r="96" s="25" customFormat="1" x14ac:dyDescent="0.35"/>
    <row r="97" s="25" customFormat="1" x14ac:dyDescent="0.35"/>
    <row r="98" s="25" customFormat="1" x14ac:dyDescent="0.35"/>
    <row r="99" s="25" customFormat="1" x14ac:dyDescent="0.35"/>
    <row r="100" s="25" customFormat="1" x14ac:dyDescent="0.35"/>
    <row r="101" s="25" customFormat="1" x14ac:dyDescent="0.35"/>
    <row r="102" s="25" customFormat="1" x14ac:dyDescent="0.35"/>
    <row r="103" s="25" customFormat="1" x14ac:dyDescent="0.35"/>
    <row r="104" s="25" customFormat="1" x14ac:dyDescent="0.35"/>
    <row r="105" s="25" customFormat="1" x14ac:dyDescent="0.35"/>
    <row r="106" s="25" customFormat="1" x14ac:dyDescent="0.35"/>
    <row r="107" s="25" customFormat="1" x14ac:dyDescent="0.35"/>
    <row r="108" s="25" customFormat="1" x14ac:dyDescent="0.35"/>
    <row r="109" s="25" customFormat="1" x14ac:dyDescent="0.35"/>
    <row r="110" s="25" customFormat="1" x14ac:dyDescent="0.35"/>
    <row r="111" s="25" customFormat="1" x14ac:dyDescent="0.35"/>
    <row r="112" s="25" customFormat="1" x14ac:dyDescent="0.35"/>
    <row r="113" s="25" customFormat="1" x14ac:dyDescent="0.35"/>
    <row r="114" s="25" customFormat="1" x14ac:dyDescent="0.35"/>
    <row r="115" s="25" customFormat="1" x14ac:dyDescent="0.35"/>
    <row r="116" s="25" customFormat="1" x14ac:dyDescent="0.35"/>
    <row r="117" s="25" customFormat="1" x14ac:dyDescent="0.35"/>
    <row r="118" s="25" customFormat="1" x14ac:dyDescent="0.35"/>
    <row r="119" s="25" customFormat="1" x14ac:dyDescent="0.35"/>
    <row r="120" s="25" customFormat="1" x14ac:dyDescent="0.35"/>
    <row r="121" s="25" customFormat="1" x14ac:dyDescent="0.35"/>
    <row r="122" s="25" customFormat="1" x14ac:dyDescent="0.35"/>
    <row r="123" s="25" customFormat="1" x14ac:dyDescent="0.35"/>
    <row r="124" s="25" customFormat="1" x14ac:dyDescent="0.35"/>
    <row r="125" s="25" customFormat="1" x14ac:dyDescent="0.35"/>
    <row r="126" s="25" customFormat="1" x14ac:dyDescent="0.35"/>
    <row r="127" s="25" customFormat="1" x14ac:dyDescent="0.35"/>
    <row r="128" s="25" customFormat="1" x14ac:dyDescent="0.35"/>
    <row r="129" s="25" customFormat="1" x14ac:dyDescent="0.35"/>
    <row r="130" s="25" customFormat="1" x14ac:dyDescent="0.35"/>
    <row r="131" s="25" customFormat="1" x14ac:dyDescent="0.35"/>
    <row r="132" s="25" customFormat="1" x14ac:dyDescent="0.35"/>
    <row r="133" s="25" customFormat="1" x14ac:dyDescent="0.35"/>
    <row r="134" s="25" customFormat="1" x14ac:dyDescent="0.35"/>
    <row r="135" s="25" customFormat="1" x14ac:dyDescent="0.35"/>
    <row r="136" s="25" customFormat="1" x14ac:dyDescent="0.35"/>
    <row r="137" s="25" customFormat="1" x14ac:dyDescent="0.35"/>
    <row r="138" s="25" customFormat="1" x14ac:dyDescent="0.35"/>
    <row r="139" s="25" customFormat="1" x14ac:dyDescent="0.35"/>
    <row r="140" s="25" customFormat="1" x14ac:dyDescent="0.35"/>
    <row r="141" s="25" customFormat="1" x14ac:dyDescent="0.35"/>
    <row r="142" s="25" customFormat="1" x14ac:dyDescent="0.35"/>
    <row r="143" s="25" customFormat="1" x14ac:dyDescent="0.35"/>
    <row r="144" s="25" customFormat="1" x14ac:dyDescent="0.35"/>
    <row r="145" s="25" customFormat="1" x14ac:dyDescent="0.35"/>
    <row r="146" s="25" customFormat="1" x14ac:dyDescent="0.35"/>
    <row r="147" s="25" customFormat="1" x14ac:dyDescent="0.35"/>
    <row r="148" s="25" customFormat="1" x14ac:dyDescent="0.35"/>
    <row r="149" s="25" customFormat="1" x14ac:dyDescent="0.35"/>
    <row r="150" s="25" customFormat="1" x14ac:dyDescent="0.35"/>
    <row r="151" s="25" customFormat="1" x14ac:dyDescent="0.35"/>
    <row r="152" s="25" customFormat="1" x14ac:dyDescent="0.35"/>
    <row r="153" s="25" customFormat="1" x14ac:dyDescent="0.35"/>
    <row r="154" s="25" customFormat="1" x14ac:dyDescent="0.35"/>
    <row r="155" s="25" customFormat="1" x14ac:dyDescent="0.35"/>
    <row r="156" s="25" customFormat="1" x14ac:dyDescent="0.35"/>
    <row r="157" s="25" customFormat="1" x14ac:dyDescent="0.35"/>
    <row r="158" s="25" customFormat="1" x14ac:dyDescent="0.35"/>
    <row r="159" s="25" customFormat="1" x14ac:dyDescent="0.35"/>
    <row r="160" s="25" customFormat="1" x14ac:dyDescent="0.35"/>
    <row r="161" s="25" customFormat="1" x14ac:dyDescent="0.35"/>
    <row r="162" s="25" customFormat="1" x14ac:dyDescent="0.35"/>
    <row r="163" s="25" customFormat="1" x14ac:dyDescent="0.35"/>
    <row r="164" s="25" customFormat="1" x14ac:dyDescent="0.35"/>
    <row r="165" s="25" customFormat="1" x14ac:dyDescent="0.35"/>
    <row r="166" s="25" customFormat="1" x14ac:dyDescent="0.35"/>
    <row r="167" s="25" customFormat="1" x14ac:dyDescent="0.35"/>
    <row r="168" s="25" customFormat="1" x14ac:dyDescent="0.35"/>
    <row r="169" s="25" customFormat="1" x14ac:dyDescent="0.35"/>
    <row r="170" s="25" customFormat="1" x14ac:dyDescent="0.35"/>
    <row r="171" s="25" customFormat="1" x14ac:dyDescent="0.35"/>
    <row r="172" s="25" customFormat="1" x14ac:dyDescent="0.35"/>
    <row r="173" s="25" customFormat="1" x14ac:dyDescent="0.35"/>
    <row r="174" s="25" customFormat="1" x14ac:dyDescent="0.35"/>
    <row r="175" s="25" customFormat="1" x14ac:dyDescent="0.35"/>
    <row r="176" s="25" customFormat="1" x14ac:dyDescent="0.35"/>
    <row r="177" s="25" customFormat="1" x14ac:dyDescent="0.35"/>
    <row r="178" s="25" customFormat="1" x14ac:dyDescent="0.35"/>
    <row r="179" s="25" customFormat="1" x14ac:dyDescent="0.35"/>
    <row r="180" s="25" customFormat="1" x14ac:dyDescent="0.35"/>
    <row r="181" s="25" customFormat="1" x14ac:dyDescent="0.35"/>
    <row r="182" s="25" customFormat="1" x14ac:dyDescent="0.35"/>
    <row r="183" s="25" customFormat="1" x14ac:dyDescent="0.35"/>
    <row r="184" s="25" customFormat="1" x14ac:dyDescent="0.35"/>
    <row r="185" s="25" customFormat="1" x14ac:dyDescent="0.35"/>
    <row r="186" s="25" customFormat="1" x14ac:dyDescent="0.35"/>
    <row r="187" s="25" customFormat="1" x14ac:dyDescent="0.35"/>
    <row r="188" s="25" customFormat="1" x14ac:dyDescent="0.35"/>
    <row r="189" s="25" customFormat="1" x14ac:dyDescent="0.35"/>
    <row r="190" s="25" customFormat="1" x14ac:dyDescent="0.35"/>
    <row r="191" s="25" customFormat="1" x14ac:dyDescent="0.35"/>
    <row r="192" s="25" customFormat="1" x14ac:dyDescent="0.35"/>
    <row r="193" s="25" customFormat="1" x14ac:dyDescent="0.35"/>
    <row r="194" s="25" customFormat="1" x14ac:dyDescent="0.35"/>
    <row r="195" s="25" customFormat="1" x14ac:dyDescent="0.35"/>
    <row r="196" s="25" customFormat="1" x14ac:dyDescent="0.35"/>
    <row r="197" s="25" customFormat="1" x14ac:dyDescent="0.35"/>
    <row r="198" s="25" customFormat="1" x14ac:dyDescent="0.35"/>
    <row r="199" s="25" customFormat="1" x14ac:dyDescent="0.35"/>
    <row r="200" s="25" customFormat="1" x14ac:dyDescent="0.35"/>
    <row r="201" s="25" customFormat="1" x14ac:dyDescent="0.35"/>
    <row r="202" s="25" customFormat="1" x14ac:dyDescent="0.35"/>
    <row r="203" s="25" customFormat="1" x14ac:dyDescent="0.35"/>
    <row r="204" s="25" customFormat="1" x14ac:dyDescent="0.35"/>
    <row r="205" s="25" customFormat="1" x14ac:dyDescent="0.35"/>
    <row r="206" s="25" customFormat="1" x14ac:dyDescent="0.35"/>
    <row r="207" s="25" customFormat="1" x14ac:dyDescent="0.35"/>
    <row r="208" s="25" customFormat="1" x14ac:dyDescent="0.35"/>
    <row r="209" s="25" customFormat="1" x14ac:dyDescent="0.35"/>
    <row r="210" s="25" customFormat="1" x14ac:dyDescent="0.35"/>
    <row r="211" s="25" customFormat="1" x14ac:dyDescent="0.35"/>
    <row r="212" s="25" customFormat="1" x14ac:dyDescent="0.35"/>
    <row r="213" s="25" customFormat="1" x14ac:dyDescent="0.35"/>
    <row r="214" s="25" customFormat="1" x14ac:dyDescent="0.35"/>
    <row r="215" s="25" customFormat="1" x14ac:dyDescent="0.35"/>
    <row r="216" s="25" customFormat="1" x14ac:dyDescent="0.35"/>
    <row r="217" s="25" customFormat="1" x14ac:dyDescent="0.35"/>
    <row r="218" s="25" customFormat="1" x14ac:dyDescent="0.35"/>
    <row r="219" s="25" customFormat="1" x14ac:dyDescent="0.35"/>
    <row r="220" s="25" customFormat="1" x14ac:dyDescent="0.35"/>
    <row r="221" s="25" customFormat="1" x14ac:dyDescent="0.35"/>
    <row r="222" s="25" customFormat="1" x14ac:dyDescent="0.35"/>
    <row r="223" s="25" customFormat="1" x14ac:dyDescent="0.35"/>
    <row r="224" s="25" customFormat="1" x14ac:dyDescent="0.35"/>
    <row r="225" s="25" customFormat="1" x14ac:dyDescent="0.35"/>
    <row r="226" s="25" customFormat="1" x14ac:dyDescent="0.35"/>
    <row r="227" s="25" customFormat="1" x14ac:dyDescent="0.35"/>
    <row r="228" s="25" customFormat="1" x14ac:dyDescent="0.35"/>
    <row r="229" s="25" customFormat="1" x14ac:dyDescent="0.35"/>
    <row r="230" s="25" customFormat="1" x14ac:dyDescent="0.35"/>
    <row r="231" s="25" customFormat="1" x14ac:dyDescent="0.35"/>
    <row r="232" s="25" customFormat="1" x14ac:dyDescent="0.35"/>
    <row r="233" s="25" customFormat="1" x14ac:dyDescent="0.35"/>
    <row r="234" s="25" customFormat="1" x14ac:dyDescent="0.35"/>
    <row r="235" s="25" customFormat="1" x14ac:dyDescent="0.35"/>
    <row r="236" s="25" customFormat="1" x14ac:dyDescent="0.35"/>
    <row r="237" s="25" customFormat="1" x14ac:dyDescent="0.35"/>
    <row r="238" s="25" customFormat="1" x14ac:dyDescent="0.35"/>
  </sheetData>
  <sheetProtection sheet="1" objects="1" scenarios="1"/>
  <mergeCells count="7">
    <mergeCell ref="A7:B7"/>
    <mergeCell ref="A8:B8"/>
    <mergeCell ref="A1:B1"/>
    <mergeCell ref="A2:B2"/>
    <mergeCell ref="A4:B4"/>
    <mergeCell ref="A5:B5"/>
    <mergeCell ref="A6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zoomScale="115" zoomScaleNormal="115" zoomScaleSheetLayoutView="97" workbookViewId="0"/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ht="28.5" customHeight="1" x14ac:dyDescent="0.35">
      <c r="B2" s="34" t="s">
        <v>11</v>
      </c>
      <c r="C2" s="34"/>
      <c r="D2" s="34"/>
      <c r="E2" s="34"/>
      <c r="F2" s="1"/>
    </row>
    <row r="3" spans="1:13" ht="28.5" customHeight="1" x14ac:dyDescent="0.35">
      <c r="B3" s="35" t="s">
        <v>12</v>
      </c>
      <c r="C3" s="36"/>
      <c r="D3" s="36"/>
      <c r="E3" s="37"/>
      <c r="F3" s="1"/>
    </row>
    <row r="4" spans="1:13" ht="26" x14ac:dyDescent="0.35">
      <c r="B4" s="11" t="s">
        <v>2</v>
      </c>
      <c r="C4" s="11" t="s">
        <v>1</v>
      </c>
      <c r="D4" s="11" t="s">
        <v>0</v>
      </c>
      <c r="E4" s="11" t="s">
        <v>3</v>
      </c>
      <c r="F4" s="1"/>
    </row>
    <row r="5" spans="1:13" x14ac:dyDescent="0.35">
      <c r="A5" s="38"/>
      <c r="B5" s="8" t="s">
        <v>5</v>
      </c>
      <c r="C5" s="3">
        <v>0.3</v>
      </c>
      <c r="D5" s="6" t="s">
        <v>23</v>
      </c>
      <c r="E5" s="39">
        <f>IF(D6="s",C6,IF(D5="s",C5,0))</f>
        <v>0</v>
      </c>
      <c r="F5" s="1"/>
    </row>
    <row r="6" spans="1:13" ht="26" x14ac:dyDescent="0.35">
      <c r="A6" s="38"/>
      <c r="B6" s="8" t="s">
        <v>6</v>
      </c>
      <c r="C6" s="3">
        <v>0.5</v>
      </c>
      <c r="D6" s="6" t="s">
        <v>23</v>
      </c>
      <c r="E6" s="40"/>
      <c r="F6" s="1"/>
    </row>
    <row r="7" spans="1:13" ht="75" customHeight="1" x14ac:dyDescent="0.35">
      <c r="B7" s="24" t="s">
        <v>27</v>
      </c>
      <c r="C7" s="3">
        <v>0.1</v>
      </c>
      <c r="D7" s="6" t="s">
        <v>23</v>
      </c>
      <c r="E7" s="9">
        <f>IF(D7="s",C7,0)</f>
        <v>0</v>
      </c>
      <c r="F7" s="21"/>
      <c r="G7" s="22"/>
      <c r="H7" s="23"/>
      <c r="I7" s="23"/>
      <c r="J7" s="23"/>
      <c r="K7" s="23"/>
      <c r="L7" s="23"/>
    </row>
    <row r="8" spans="1:13" x14ac:dyDescent="0.35">
      <c r="B8" s="12" t="s">
        <v>7</v>
      </c>
      <c r="C8" s="13"/>
      <c r="D8" s="14"/>
      <c r="E8" s="15"/>
      <c r="F8" s="41"/>
      <c r="G8" s="42"/>
      <c r="H8" s="42"/>
      <c r="I8" s="42"/>
      <c r="J8" s="42"/>
      <c r="K8" s="42"/>
      <c r="L8" s="42"/>
      <c r="M8" s="42"/>
    </row>
    <row r="9" spans="1:13" ht="40.5" customHeight="1" x14ac:dyDescent="0.35">
      <c r="A9" s="10"/>
      <c r="B9" s="8" t="s">
        <v>31</v>
      </c>
      <c r="C9" s="3">
        <v>0.2</v>
      </c>
      <c r="D9" s="6" t="s">
        <v>23</v>
      </c>
      <c r="E9" s="9">
        <f>IF(D9="s",C9,0)</f>
        <v>0</v>
      </c>
      <c r="F9" s="41"/>
      <c r="G9" s="42"/>
      <c r="H9" s="42"/>
      <c r="I9" s="42"/>
      <c r="J9" s="42"/>
      <c r="K9" s="42"/>
      <c r="L9" s="42"/>
      <c r="M9" s="42"/>
    </row>
    <row r="10" spans="1:13" ht="43.5" customHeight="1" x14ac:dyDescent="0.35">
      <c r="B10" s="45" t="s">
        <v>4</v>
      </c>
      <c r="C10" s="46"/>
      <c r="D10" s="47">
        <f>IFERROR(1-(1-E5)*(1-E7)*(1-E9),1-(1-E5)*(1-E9))</f>
        <v>0</v>
      </c>
      <c r="E10" s="47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4" t="s">
        <v>8</v>
      </c>
      <c r="C13" s="34"/>
      <c r="D13" s="34"/>
      <c r="E13" s="34"/>
    </row>
    <row r="14" spans="1:13" ht="30" customHeight="1" x14ac:dyDescent="0.35">
      <c r="B14" s="55" t="s">
        <v>28</v>
      </c>
      <c r="C14" s="56"/>
      <c r="D14" s="57">
        <v>27528</v>
      </c>
      <c r="E14" s="58"/>
      <c r="F14" s="43"/>
      <c r="G14" s="44"/>
      <c r="H14" s="44"/>
      <c r="I14" s="44"/>
      <c r="J14" s="44"/>
      <c r="K14" s="44"/>
      <c r="L14" s="44"/>
      <c r="M14" s="44"/>
    </row>
    <row r="15" spans="1:13" x14ac:dyDescent="0.35">
      <c r="B15" s="59" t="s">
        <v>9</v>
      </c>
      <c r="C15" s="60"/>
      <c r="D15" s="61">
        <f>ROUND((1-$D$10)*$D14,0)</f>
        <v>27528</v>
      </c>
      <c r="E15" s="61"/>
    </row>
    <row r="18" spans="2:6" ht="31.5" customHeight="1" x14ac:dyDescent="0.35">
      <c r="B18" s="34" t="s">
        <v>25</v>
      </c>
      <c r="C18" s="48"/>
      <c r="D18" s="48"/>
      <c r="E18" s="49"/>
      <c r="F18" s="16"/>
    </row>
    <row r="19" spans="2:6" ht="61.5" customHeight="1" x14ac:dyDescent="0.35">
      <c r="B19" s="51" t="s">
        <v>29</v>
      </c>
      <c r="C19" s="52"/>
      <c r="D19" s="53">
        <v>1000000</v>
      </c>
      <c r="E19" s="54"/>
      <c r="F19" s="4"/>
    </row>
    <row r="20" spans="2:6" ht="44.25" customHeight="1" x14ac:dyDescent="0.35">
      <c r="B20" s="50" t="s">
        <v>32</v>
      </c>
      <c r="C20" s="50"/>
      <c r="D20" s="7">
        <v>0.24</v>
      </c>
      <c r="E20" s="17"/>
      <c r="F20" s="4"/>
    </row>
    <row r="21" spans="2:6" ht="29.25" customHeight="1" x14ac:dyDescent="0.35">
      <c r="B21" s="50" t="s">
        <v>10</v>
      </c>
      <c r="C21" s="50"/>
      <c r="D21" s="20">
        <v>0.1</v>
      </c>
      <c r="E21" s="2">
        <f>D21*D$19</f>
        <v>100000</v>
      </c>
      <c r="F21" s="4"/>
    </row>
    <row r="22" spans="2:6" ht="29.25" customHeight="1" x14ac:dyDescent="0.35">
      <c r="B22" s="50" t="s">
        <v>13</v>
      </c>
      <c r="C22" s="50"/>
      <c r="D22" s="9">
        <f>IF(D20&gt;10%,MIN(D20-10%,10%),0%)</f>
        <v>0.1</v>
      </c>
      <c r="E22" s="2">
        <f>D22*D$19</f>
        <v>100000</v>
      </c>
    </row>
    <row r="23" spans="2:6" ht="29.25" customHeight="1" x14ac:dyDescent="0.35">
      <c r="B23" s="50" t="s">
        <v>14</v>
      </c>
      <c r="C23" s="50"/>
      <c r="D23" s="9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62" t="s">
        <v>26</v>
      </c>
      <c r="C24" s="62"/>
      <c r="D24" s="63">
        <f>SUM(E21:E23)</f>
        <v>279999.99999999994</v>
      </c>
      <c r="E24" s="63"/>
    </row>
    <row r="25" spans="2:6" ht="30" customHeight="1" x14ac:dyDescent="0.35">
      <c r="B25" s="64" t="s">
        <v>30</v>
      </c>
      <c r="C25" s="64"/>
      <c r="D25" s="61">
        <f>ROUND((1-$D$10)*$D24,0)</f>
        <v>280000</v>
      </c>
      <c r="E25" s="61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:E2"/>
    <mergeCell ref="B3:E3"/>
    <mergeCell ref="A5:A6"/>
    <mergeCell ref="E5:E6"/>
    <mergeCell ref="F8:M9"/>
  </mergeCells>
  <dataValidations count="1">
    <dataValidation type="list" allowBlank="1" showInputMessage="1" showErrorMessage="1" sqref="D5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2025-08-04T10:24:17Z</dcterms:modified>
</cp:coreProperties>
</file>